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34EDM\Documents\"/>
    </mc:Choice>
  </mc:AlternateContent>
  <xr:revisionPtr revIDLastSave="0" documentId="8_{EB5B0DD9-F5CC-4362-AE5F-B1A91EE4AB68}" xr6:coauthVersionLast="47" xr6:coauthVersionMax="47" xr10:uidLastSave="{00000000-0000-0000-0000-000000000000}"/>
  <bookViews>
    <workbookView xWindow="28680" yWindow="-120" windowWidth="29040" windowHeight="16440" xr2:uid="{63B14754-28EF-41BC-8F90-29C79258ED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1" l="1"/>
  <c r="D9" i="1"/>
  <c r="D20" i="1" s="1"/>
  <c r="Q9" i="1"/>
  <c r="Q20" i="1" s="1"/>
  <c r="Q8" i="1"/>
  <c r="Q24" i="1" s="1"/>
  <c r="D8" i="1"/>
  <c r="D24" i="1" s="1"/>
  <c r="D21" i="1" l="1"/>
  <c r="Q21" i="1"/>
</calcChain>
</file>

<file path=xl/sharedStrings.xml><?xml version="1.0" encoding="utf-8"?>
<sst xmlns="http://schemas.openxmlformats.org/spreadsheetml/2006/main" count="29" uniqueCount="17">
  <si>
    <t>invert elevation</t>
  </si>
  <si>
    <t>cut off wall depth</t>
  </si>
  <si>
    <t>culvert height</t>
  </si>
  <si>
    <t>Depth of embedment</t>
  </si>
  <si>
    <t>Top Thickness</t>
  </si>
  <si>
    <t>Curb Wall Height</t>
  </si>
  <si>
    <t>Top of wing and Curb Elevation</t>
  </si>
  <si>
    <t>Bottom Cul Thickness</t>
  </si>
  <si>
    <t>Structural fill Depth</t>
  </si>
  <si>
    <t>Top of Culvert elevation</t>
  </si>
  <si>
    <t>Upstream Elevations</t>
  </si>
  <si>
    <t>DownStream Elevations</t>
  </si>
  <si>
    <t>Curb and Cut wall Elevations</t>
  </si>
  <si>
    <t>Parametric for Cut wall below top</t>
  </si>
  <si>
    <t>Wall height at Culvert</t>
  </si>
  <si>
    <t>Culvert Height Top to Bottom</t>
  </si>
  <si>
    <t>Wing Profile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</si>
</sst>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5</xdr:row>
      <xdr:rowOff>114300</xdr:rowOff>
    </xdr:from>
    <xdr:to>
      <xdr:col>12</xdr:col>
      <xdr:colOff>152400</xdr:colOff>
      <xdr:row>17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83AACF-D78B-F50D-CB18-ED55C97D4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066800"/>
          <a:ext cx="3981450" cy="2238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F3BEB-2C64-4A5E-8CC1-470E9DEB6692}">
  <dimension ref="A6:Q24"/>
  <sheetViews>
    <sheetView tabSelected="1" topLeftCell="A4" workbookViewId="0">
      <selection activeCell="Q27" sqref="Q27"/>
    </sheetView>
  </sheetViews>
  <sheetFormatPr defaultRowHeight="15" x14ac:dyDescent="0.25"/>
  <sheetData>
    <row r="6" spans="1:17" x14ac:dyDescent="0.25">
      <c r="B6" t="s">
        <v>10</v>
      </c>
      <c r="O6" t="s">
        <v>11</v>
      </c>
    </row>
    <row r="8" spans="1:17" x14ac:dyDescent="0.25">
      <c r="A8" t="s">
        <v>6</v>
      </c>
      <c r="D8">
        <f>D14+D12+D11+D10</f>
        <v>517.95000000000005</v>
      </c>
      <c r="N8" t="s">
        <v>6</v>
      </c>
      <c r="Q8">
        <f>Q14+Q12+Q11+Q10</f>
        <v>516.20000000000005</v>
      </c>
    </row>
    <row r="9" spans="1:17" x14ac:dyDescent="0.25">
      <c r="A9" t="s">
        <v>9</v>
      </c>
      <c r="D9">
        <f>D14+D12+D11</f>
        <v>515.95000000000005</v>
      </c>
      <c r="N9" t="s">
        <v>9</v>
      </c>
      <c r="Q9">
        <f>Q14+Q12+Q11</f>
        <v>514.20000000000005</v>
      </c>
    </row>
    <row r="10" spans="1:17" x14ac:dyDescent="0.25">
      <c r="A10" t="s">
        <v>5</v>
      </c>
      <c r="D10" s="1">
        <v>2</v>
      </c>
      <c r="N10" t="s">
        <v>5</v>
      </c>
      <c r="Q10" s="1">
        <v>2</v>
      </c>
    </row>
    <row r="11" spans="1:17" x14ac:dyDescent="0.25">
      <c r="A11" t="s">
        <v>4</v>
      </c>
      <c r="D11" s="1">
        <v>1</v>
      </c>
      <c r="N11" t="s">
        <v>4</v>
      </c>
      <c r="Q11" s="1">
        <v>1</v>
      </c>
    </row>
    <row r="12" spans="1:17" x14ac:dyDescent="0.25">
      <c r="A12" t="s">
        <v>2</v>
      </c>
      <c r="D12" s="1">
        <v>6</v>
      </c>
      <c r="N12" t="s">
        <v>2</v>
      </c>
      <c r="Q12" s="1">
        <v>6</v>
      </c>
    </row>
    <row r="13" spans="1:17" x14ac:dyDescent="0.25">
      <c r="A13" t="s">
        <v>3</v>
      </c>
      <c r="D13" s="1">
        <v>0.75</v>
      </c>
      <c r="N13" t="s">
        <v>3</v>
      </c>
      <c r="Q13" s="1">
        <v>0.75</v>
      </c>
    </row>
    <row r="14" spans="1:17" x14ac:dyDescent="0.25">
      <c r="A14" t="s">
        <v>0</v>
      </c>
      <c r="D14" s="1">
        <v>508.95</v>
      </c>
      <c r="N14" t="s">
        <v>0</v>
      </c>
      <c r="Q14" s="1">
        <v>507.2</v>
      </c>
    </row>
    <row r="15" spans="1:17" x14ac:dyDescent="0.25">
      <c r="A15" t="s">
        <v>7</v>
      </c>
      <c r="D15" s="1">
        <v>0.66666000000000003</v>
      </c>
      <c r="N15" t="s">
        <v>7</v>
      </c>
      <c r="Q15" s="1">
        <v>0.66666000000000003</v>
      </c>
    </row>
    <row r="16" spans="1:17" x14ac:dyDescent="0.25">
      <c r="A16" t="s">
        <v>1</v>
      </c>
      <c r="D16" s="1">
        <v>2</v>
      </c>
      <c r="N16" t="s">
        <v>1</v>
      </c>
      <c r="Q16" s="1">
        <v>2</v>
      </c>
    </row>
    <row r="17" spans="1:17" x14ac:dyDescent="0.25">
      <c r="A17" t="s">
        <v>8</v>
      </c>
      <c r="D17" s="1">
        <v>1</v>
      </c>
      <c r="N17" t="s">
        <v>8</v>
      </c>
      <c r="Q17" s="1">
        <v>1</v>
      </c>
    </row>
    <row r="20" spans="1:17" x14ac:dyDescent="0.25">
      <c r="A20" t="s">
        <v>12</v>
      </c>
      <c r="D20">
        <f>D9</f>
        <v>515.95000000000005</v>
      </c>
      <c r="N20" t="s">
        <v>12</v>
      </c>
      <c r="Q20">
        <f>Q9</f>
        <v>514.20000000000005</v>
      </c>
    </row>
    <row r="21" spans="1:17" x14ac:dyDescent="0.25">
      <c r="A21" t="s">
        <v>15</v>
      </c>
      <c r="D21">
        <f>D9-(D14-D15)</f>
        <v>7.6666600000000358</v>
      </c>
      <c r="N21" t="s">
        <v>13</v>
      </c>
      <c r="Q21">
        <f>Q9-(Q14-Q15)</f>
        <v>7.6666600000000358</v>
      </c>
    </row>
    <row r="23" spans="1:17" x14ac:dyDescent="0.25">
      <c r="N23" t="s">
        <v>16</v>
      </c>
      <c r="Q23">
        <f>Q14-Q15</f>
        <v>506.53334000000001</v>
      </c>
    </row>
    <row r="24" spans="1:17" x14ac:dyDescent="0.25">
      <c r="A24" t="s">
        <v>14</v>
      </c>
      <c r="D24">
        <f>D8-(D14-(D15))</f>
        <v>9.6666600000000358</v>
      </c>
      <c r="N24" t="s">
        <v>14</v>
      </c>
      <c r="Q24">
        <f>Q8-(Q14-(Q15))</f>
        <v>9.6666600000000358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Milliken</dc:creator>
  <cp:lastModifiedBy>Eric Milliken</cp:lastModifiedBy>
  <dcterms:created xsi:type="dcterms:W3CDTF">2023-10-20T19:08:07Z</dcterms:created>
  <dcterms:modified xsi:type="dcterms:W3CDTF">2023-10-23T15:22:27Z</dcterms:modified>
</cp:coreProperties>
</file>